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<sst xmlns="http://schemas.openxmlformats.org/spreadsheetml/2006/main" count="229" uniqueCount="128">
  <si>
    <t>Демонтаж</t>
  </si>
  <si>
    <t>Единица измерения</t>
  </si>
  <si>
    <t>Количество</t>
  </si>
  <si>
    <t>Стоимость</t>
  </si>
  <si>
    <t>Сумма</t>
  </si>
  <si>
    <t>снятие старых обоев</t>
  </si>
  <si>
    <t>кв.м.</t>
  </si>
  <si>
    <t>75 за кв.м.</t>
  </si>
  <si>
    <t>демонтаж плинтуса</t>
  </si>
  <si>
    <t>погонный метр</t>
  </si>
  <si>
    <t>снятие линолеума</t>
  </si>
  <si>
    <t>снятие старой побелки с потолков</t>
  </si>
  <si>
    <t>снятие старой краски со стен в ванной</t>
  </si>
  <si>
    <t>снятие старого кафеля на полу в ванной</t>
  </si>
  <si>
    <t>демонтаж унитаза и раковины (с возвращением)</t>
  </si>
  <si>
    <t>-</t>
  </si>
  <si>
    <t>демонтаж ванны (с возвращением)</t>
  </si>
  <si>
    <t>вывоз мусора — 4000 рублей</t>
  </si>
  <si>
    <t>Итого за демонтаж</t>
  </si>
  <si>
    <t>Ремонтные работы</t>
  </si>
  <si>
    <t>услуги электрика</t>
  </si>
  <si>
    <t>услуги сантехника</t>
  </si>
  <si>
    <t>комплект</t>
  </si>
  <si>
    <t>демонтаж старых дверей</t>
  </si>
  <si>
    <t>шт</t>
  </si>
  <si>
    <t>установка межкомнатных дверей</t>
  </si>
  <si>
    <t>установка входной двери</t>
  </si>
  <si>
    <t>Комната</t>
  </si>
  <si>
    <t>шпаклевка стен под обои</t>
  </si>
  <si>
    <t>шпаклевка потолка под покраску</t>
  </si>
  <si>
    <t>поклейка потолочного плинтуса</t>
  </si>
  <si>
    <t>поклейка обоев</t>
  </si>
  <si>
    <t>укладка ламината (с подложкой)</t>
  </si>
  <si>
    <t>монтаж напольного плинтуса</t>
  </si>
  <si>
    <t>Кухня</t>
  </si>
  <si>
    <t xml:space="preserve">шпаклевка стен под обои </t>
  </si>
  <si>
    <t>поклейка обоев (за вычетом фартука)</t>
  </si>
  <si>
    <t>монтаж плиточного фартука</t>
  </si>
  <si>
    <t>укладка напольной плитки</t>
  </si>
  <si>
    <t>Санузел</t>
  </si>
  <si>
    <t>устройство короба для коммуникаций</t>
  </si>
  <si>
    <t>шпаклевка стен под покраску</t>
  </si>
  <si>
    <t>укладка настенной плитки</t>
  </si>
  <si>
    <t>Прихожая</t>
  </si>
  <si>
    <t>Лоджия</t>
  </si>
  <si>
    <t>Итого за отделочные работы</t>
  </si>
  <si>
    <t>Стройматериалы</t>
  </si>
  <si>
    <t>Затраты</t>
  </si>
  <si>
    <t>Количество с учетом расхода</t>
  </si>
  <si>
    <t xml:space="preserve">Сумма </t>
  </si>
  <si>
    <t xml:space="preserve">универсальная шпаклевочная смесь  </t>
  </si>
  <si>
    <t>6 упаковок</t>
  </si>
  <si>
    <t xml:space="preserve">грунтовка </t>
  </si>
  <si>
    <t>3 бутыли</t>
  </si>
  <si>
    <t xml:space="preserve">акцентные обои в комнату </t>
  </si>
  <si>
    <t>полосы длиной 3 метра, шириной 53 см</t>
  </si>
  <si>
    <t>4 рулона</t>
  </si>
  <si>
    <t xml:space="preserve">акцентные обои на кухню </t>
  </si>
  <si>
    <t>2 рулона</t>
  </si>
  <si>
    <t xml:space="preserve">обои обычные * </t>
  </si>
  <si>
    <t>16 рулонов</t>
  </si>
  <si>
    <t>*здесь мы высчитали площадь оставшихся стен</t>
  </si>
  <si>
    <t xml:space="preserve">обойный клей  </t>
  </si>
  <si>
    <t>3 упаковки</t>
  </si>
  <si>
    <t xml:space="preserve">плинтус напольный для всей квартиры </t>
  </si>
  <si>
    <t>17 шт</t>
  </si>
  <si>
    <t xml:space="preserve">плинтус потолочный (багет)  </t>
  </si>
  <si>
    <t>25 шт</t>
  </si>
  <si>
    <t xml:space="preserve">клей для потолочного плинтуса  </t>
  </si>
  <si>
    <t>1 банка</t>
  </si>
  <si>
    <t>краска для потолка и потолочного плинтуса</t>
  </si>
  <si>
    <t>2 банки</t>
  </si>
  <si>
    <t>краска для стен в ванной и на лоджии</t>
  </si>
  <si>
    <t xml:space="preserve">краска для батарей </t>
  </si>
  <si>
    <t xml:space="preserve">ламинат  </t>
  </si>
  <si>
    <t>9 упаковок</t>
  </si>
  <si>
    <t xml:space="preserve">полистерольная подложка под ламинат  </t>
  </si>
  <si>
    <t>2 упаковки</t>
  </si>
  <si>
    <t xml:space="preserve">напольная плитка для кухни, коридора и ванной  </t>
  </si>
  <si>
    <t>24 упаковки</t>
  </si>
  <si>
    <t xml:space="preserve">плитка для кухонного фартука и стен в ванной  </t>
  </si>
  <si>
    <t>14 упаковок</t>
  </si>
  <si>
    <t xml:space="preserve">плиточный клей </t>
  </si>
  <si>
    <t>6 пачек</t>
  </si>
  <si>
    <t xml:space="preserve">затирка  </t>
  </si>
  <si>
    <t>межкомнатные двери</t>
  </si>
  <si>
    <t>входная дверь</t>
  </si>
  <si>
    <t xml:space="preserve">расходные стройматериалы, комплектующие </t>
  </si>
  <si>
    <t>смеситель для раковины в ванную</t>
  </si>
  <si>
    <t>смеситель с душевой лейкой</t>
  </si>
  <si>
    <t>смеситель на кухню</t>
  </si>
  <si>
    <t>полотенцесушитель в ваную</t>
  </si>
  <si>
    <t>материалы на гипсокартонный короб</t>
  </si>
  <si>
    <t>акриловая вставка в ванную</t>
  </si>
  <si>
    <t>Итого за стройматериалы</t>
  </si>
  <si>
    <t>Общая сумма затрат без учёта мебели</t>
  </si>
  <si>
    <t xml:space="preserve">Мебель </t>
  </si>
  <si>
    <t>кровать двуспальная</t>
  </si>
  <si>
    <t>матрас</t>
  </si>
  <si>
    <t>прикроватные тумбочки</t>
  </si>
  <si>
    <t>компактный рабочий столик в комнату</t>
  </si>
  <si>
    <t>стул</t>
  </si>
  <si>
    <t>комод</t>
  </si>
  <si>
    <t>кресло</t>
  </si>
  <si>
    <t>придиванный столик</t>
  </si>
  <si>
    <t>гардеробные стеллажи</t>
  </si>
  <si>
    <t>зеркало</t>
  </si>
  <si>
    <t>кухонная мебель</t>
  </si>
  <si>
    <t>стол и стулья</t>
  </si>
  <si>
    <t>раковина на кухню</t>
  </si>
  <si>
    <t>раковина в ванную с системой хранения</t>
  </si>
  <si>
    <t>унитаз</t>
  </si>
  <si>
    <t>письменный стол</t>
  </si>
  <si>
    <t>рабочее кресло</t>
  </si>
  <si>
    <t>стеллаж на лоджию</t>
  </si>
  <si>
    <t>вешалка настенная</t>
  </si>
  <si>
    <t>обувной стеллаж</t>
  </si>
  <si>
    <t>разноплановое освещение для всей квартиры</t>
  </si>
  <si>
    <t>текстиль (шторы, коврики и т.п.)</t>
  </si>
  <si>
    <t>Техника:</t>
  </si>
  <si>
    <t>холодильник</t>
  </si>
  <si>
    <t>плита</t>
  </si>
  <si>
    <t>стиральная машинка</t>
  </si>
  <si>
    <t>вытяжка</t>
  </si>
  <si>
    <t>Ориентировочные затраты на мебель, текстиль и детали интерьера</t>
  </si>
  <si>
    <t>Общая сумма с учётом обстановки</t>
  </si>
  <si>
    <t>Транспортные, непредвиденные и другие расходы, +15% от сметы (округляем до целого)</t>
  </si>
  <si>
    <t>Общая стоимость ремонта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</si>
</sst>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i/>
      <sz val="12.0"/>
      <color theme="1"/>
      <name val="Arial"/>
    </font>
    <font>
      <i/>
      <sz val="12.0"/>
      <color theme="1"/>
      <name val="Arial"/>
    </font>
    <font>
      <color theme="1"/>
      <name val="Arial"/>
    </font>
    <font>
      <b/>
      <sz val="12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2" numFmtId="0" xfId="0" applyFont="1"/>
    <xf borderId="0" fillId="0" fontId="2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2" fontId="2" numFmtId="0" xfId="0" applyFont="1"/>
    <xf borderId="0" fillId="2" fontId="3" numFmtId="0" xfId="0" applyFont="1"/>
    <xf borderId="0" fillId="3" fontId="4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2" fontId="2" numFmtId="0" xfId="0" applyAlignment="1" applyFont="1">
      <alignment readingOrder="0"/>
    </xf>
    <xf borderId="0" fillId="2" fontId="5" numFmtId="0" xfId="0" applyFont="1"/>
    <xf borderId="0" fillId="0" fontId="2" numFmtId="0" xfId="0" applyAlignment="1" applyFont="1">
      <alignment readingOrder="0" shrinkToFit="0" wrapText="1"/>
    </xf>
    <xf borderId="0" fillId="0" fontId="5" numFmtId="0" xfId="0" applyAlignment="1" applyFont="1">
      <alignment readingOrder="0"/>
    </xf>
    <xf borderId="0" fillId="4" fontId="1" numFmtId="0" xfId="0" applyAlignment="1" applyFill="1" applyFont="1">
      <alignment readingOrder="0"/>
    </xf>
    <xf borderId="0" fillId="4" fontId="2" numFmtId="0" xfId="0" applyFont="1"/>
    <xf borderId="0" fillId="4" fontId="3" numFmtId="0" xfId="0" applyFont="1"/>
    <xf borderId="0" fillId="0" fontId="3" numFmtId="0" xfId="0" applyAlignment="1" applyFont="1">
      <alignment readingOrder="0"/>
    </xf>
    <xf borderId="0" fillId="4" fontId="3" numFmtId="0" xfId="0" applyAlignment="1" applyFont="1">
      <alignment readingOrder="0"/>
    </xf>
    <xf borderId="0" fillId="5" fontId="3" numFmtId="0" xfId="0" applyAlignment="1" applyFill="1" applyFont="1">
      <alignment readingOrder="0"/>
    </xf>
    <xf borderId="0" fillId="5" fontId="3" numFmtId="0" xfId="0" applyFont="1"/>
    <xf borderId="0" fillId="6" fontId="6" numFmtId="0" xfId="0" applyAlignment="1" applyFill="1" applyFont="1">
      <alignment readingOrder="0"/>
    </xf>
    <xf borderId="0" fillId="6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2.71"/>
    <col customWidth="1" min="2" max="2" width="20.14"/>
    <col customWidth="1" min="4" max="4" width="21.14"/>
    <col customWidth="1" min="5" max="5" width="19.0"/>
    <col customWidth="1" min="6" max="6" width="19.14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5</v>
      </c>
      <c r="B2" s="4" t="s">
        <v>6</v>
      </c>
      <c r="C2" s="4">
        <v>101.68</v>
      </c>
      <c r="D2" s="4" t="s">
        <v>7</v>
      </c>
      <c r="E2" s="4">
        <v>7626.0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8</v>
      </c>
      <c r="B3" s="4" t="s">
        <v>9</v>
      </c>
      <c r="C3" s="4">
        <v>33.78</v>
      </c>
      <c r="D3" s="4">
        <v>30.0</v>
      </c>
      <c r="E3" s="4">
        <v>1038.0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10</v>
      </c>
      <c r="B4" s="4" t="s">
        <v>6</v>
      </c>
      <c r="C4" s="4">
        <v>30.93</v>
      </c>
      <c r="D4" s="4">
        <v>60.0</v>
      </c>
      <c r="E4" s="4">
        <v>1856.0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 t="s">
        <v>11</v>
      </c>
      <c r="B5" s="4" t="s">
        <v>6</v>
      </c>
      <c r="C5" s="4">
        <v>35.0</v>
      </c>
      <c r="D5" s="4">
        <v>120.0</v>
      </c>
      <c r="E5" s="4">
        <v>4200.0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 t="s">
        <v>12</v>
      </c>
      <c r="B6" s="4" t="s">
        <v>6</v>
      </c>
      <c r="C6" s="4">
        <v>24.99</v>
      </c>
      <c r="D6" s="4">
        <v>180.0</v>
      </c>
      <c r="E6" s="4">
        <v>4500.0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4" t="s">
        <v>13</v>
      </c>
      <c r="B7" s="4" t="s">
        <v>6</v>
      </c>
      <c r="C7" s="4">
        <v>4.85</v>
      </c>
      <c r="D7" s="4">
        <v>140.0</v>
      </c>
      <c r="E7" s="4">
        <v>680.0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 t="s">
        <v>14</v>
      </c>
      <c r="B8" s="4" t="s">
        <v>15</v>
      </c>
      <c r="C8" s="4" t="s">
        <v>15</v>
      </c>
      <c r="D8" s="4">
        <v>1250.0</v>
      </c>
      <c r="E8" s="4">
        <v>1250.0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4" t="s">
        <v>16</v>
      </c>
      <c r="B9" s="4" t="s">
        <v>15</v>
      </c>
      <c r="C9" s="4" t="s">
        <v>15</v>
      </c>
      <c r="D9" s="4">
        <v>1650.0</v>
      </c>
      <c r="E9" s="4">
        <v>1650.0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4" t="s">
        <v>17</v>
      </c>
      <c r="B10" s="4" t="s">
        <v>15</v>
      </c>
      <c r="C10" s="4" t="s">
        <v>15</v>
      </c>
      <c r="D10" s="4">
        <v>4000.0</v>
      </c>
      <c r="E10" s="4">
        <v>4000.0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5" t="s">
        <v>18</v>
      </c>
      <c r="B11" s="6"/>
      <c r="C11" s="6"/>
      <c r="D11" s="6"/>
      <c r="E11" s="6"/>
      <c r="F11" s="7">
        <f>SUM(E2:E10)</f>
        <v>26800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4" t="s">
        <v>20</v>
      </c>
      <c r="B14" s="4" t="s">
        <v>6</v>
      </c>
      <c r="C14" s="4">
        <v>35.0</v>
      </c>
      <c r="D14" s="4">
        <v>1000.0</v>
      </c>
      <c r="E14" s="4">
        <v>35000.0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4" t="s">
        <v>21</v>
      </c>
      <c r="B15" s="4" t="s">
        <v>22</v>
      </c>
      <c r="C15" s="3"/>
      <c r="D15" s="4">
        <v>10000.0</v>
      </c>
      <c r="E15" s="4">
        <v>10000.0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4" t="s">
        <v>23</v>
      </c>
      <c r="B16" s="4" t="s">
        <v>24</v>
      </c>
      <c r="C16" s="4">
        <v>4.0</v>
      </c>
      <c r="D16" s="4">
        <v>500.0</v>
      </c>
      <c r="E16" s="4">
        <v>2000.0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4" t="s">
        <v>25</v>
      </c>
      <c r="B17" s="4" t="s">
        <v>24</v>
      </c>
      <c r="C17" s="4">
        <v>3.0</v>
      </c>
      <c r="D17" s="4">
        <v>2500.0</v>
      </c>
      <c r="E17" s="4">
        <v>7500.0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4" t="s">
        <v>26</v>
      </c>
      <c r="B18" s="4" t="s">
        <v>24</v>
      </c>
      <c r="C18" s="4">
        <v>1.0</v>
      </c>
      <c r="D18" s="4">
        <v>3500.0</v>
      </c>
      <c r="E18" s="4">
        <v>3500.0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8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4" t="s">
        <v>28</v>
      </c>
      <c r="B21" s="4" t="s">
        <v>6</v>
      </c>
      <c r="C21" s="4">
        <v>49.38</v>
      </c>
      <c r="D21" s="4">
        <v>300.0</v>
      </c>
      <c r="E21" s="4">
        <v>14814.0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4" t="s">
        <v>29</v>
      </c>
      <c r="B22" s="4" t="s">
        <v>6</v>
      </c>
      <c r="C22" s="4">
        <v>16.13</v>
      </c>
      <c r="D22" s="4">
        <v>300.0</v>
      </c>
      <c r="E22" s="4">
        <v>4839.0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4" t="s">
        <v>30</v>
      </c>
      <c r="B23" s="4" t="s">
        <v>9</v>
      </c>
      <c r="C23" s="4">
        <v>17.8</v>
      </c>
      <c r="D23" s="4">
        <v>250.0</v>
      </c>
      <c r="E23" s="4">
        <v>4450.0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4" t="s">
        <v>31</v>
      </c>
      <c r="B24" s="4" t="s">
        <v>6</v>
      </c>
      <c r="C24" s="4">
        <v>49.38</v>
      </c>
      <c r="D24" s="4">
        <v>300.0</v>
      </c>
      <c r="E24" s="4">
        <v>14814.0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4" t="s">
        <v>32</v>
      </c>
      <c r="B25" s="4" t="s">
        <v>6</v>
      </c>
      <c r="C25" s="4">
        <v>16.13</v>
      </c>
      <c r="D25" s="4">
        <v>500.0</v>
      </c>
      <c r="E25" s="4">
        <v>8065.0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4" t="s">
        <v>33</v>
      </c>
      <c r="B26" s="4" t="s">
        <v>9</v>
      </c>
      <c r="C26" s="4">
        <v>17.0</v>
      </c>
      <c r="D26" s="4">
        <v>150.0</v>
      </c>
      <c r="E26" s="4">
        <v>2550.0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8" t="s">
        <v>34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4" t="s">
        <v>35</v>
      </c>
      <c r="B29" s="4" t="s">
        <v>6</v>
      </c>
      <c r="C29" s="4">
        <v>32.85</v>
      </c>
      <c r="D29" s="4">
        <v>300.0</v>
      </c>
      <c r="E29" s="4">
        <v>9855.0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4" t="s">
        <v>29</v>
      </c>
      <c r="B30" s="4" t="s">
        <v>6</v>
      </c>
      <c r="C30" s="4">
        <v>9.8</v>
      </c>
      <c r="D30" s="4">
        <v>300.0</v>
      </c>
      <c r="E30" s="4">
        <v>2940.0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4" t="s">
        <v>36</v>
      </c>
      <c r="B31" s="4" t="s">
        <v>6</v>
      </c>
      <c r="C31" s="4">
        <v>31.08</v>
      </c>
      <c r="D31" s="4">
        <v>300.0</v>
      </c>
      <c r="E31" s="4">
        <v>9324.0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4" t="s">
        <v>37</v>
      </c>
      <c r="B32" s="4" t="s">
        <v>6</v>
      </c>
      <c r="C32" s="4">
        <v>1.764</v>
      </c>
      <c r="D32" s="4">
        <v>1000.0</v>
      </c>
      <c r="E32" s="4">
        <v>1764.0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4" t="s">
        <v>38</v>
      </c>
      <c r="B33" s="4" t="s">
        <v>6</v>
      </c>
      <c r="C33" s="4">
        <v>9.8</v>
      </c>
      <c r="D33" s="4">
        <v>1000.0</v>
      </c>
      <c r="E33" s="4">
        <v>9800.0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4" t="s">
        <v>30</v>
      </c>
      <c r="B34" s="4" t="s">
        <v>9</v>
      </c>
      <c r="C34" s="4">
        <v>12.82</v>
      </c>
      <c r="D34" s="4">
        <v>250.0</v>
      </c>
      <c r="E34" s="4">
        <v>3205.0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4" t="s">
        <v>33</v>
      </c>
      <c r="B35" s="4" t="s">
        <v>9</v>
      </c>
      <c r="C35" s="4">
        <v>11.2</v>
      </c>
      <c r="D35" s="4">
        <v>150.0</v>
      </c>
      <c r="E35" s="4">
        <v>1680.0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8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4" t="s">
        <v>40</v>
      </c>
      <c r="B38" s="4" t="s">
        <v>6</v>
      </c>
      <c r="C38" s="4">
        <v>1.0</v>
      </c>
      <c r="D38" s="4">
        <v>800.0</v>
      </c>
      <c r="E38" s="4">
        <v>800.0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4" t="s">
        <v>41</v>
      </c>
      <c r="B39" s="4" t="s">
        <v>6</v>
      </c>
      <c r="C39" s="4">
        <v>24.99</v>
      </c>
      <c r="D39" s="4">
        <v>300.0</v>
      </c>
      <c r="E39" s="4">
        <v>7497.0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4" t="s">
        <v>29</v>
      </c>
      <c r="B40" s="4" t="s">
        <v>6</v>
      </c>
      <c r="C40" s="4">
        <v>4.85</v>
      </c>
      <c r="D40" s="4">
        <v>300.0</v>
      </c>
      <c r="E40" s="4">
        <v>1455.0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4" t="s">
        <v>42</v>
      </c>
      <c r="B41" s="4" t="s">
        <v>6</v>
      </c>
      <c r="C41" s="4">
        <v>12.0</v>
      </c>
      <c r="D41" s="4">
        <v>1000.0</v>
      </c>
      <c r="E41" s="4">
        <v>12000.0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4" t="s">
        <v>38</v>
      </c>
      <c r="B42" s="4" t="s">
        <v>6</v>
      </c>
      <c r="C42" s="4">
        <v>4.85</v>
      </c>
      <c r="D42" s="4">
        <v>1000.0</v>
      </c>
      <c r="E42" s="4">
        <v>4850.0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4" t="s">
        <v>30</v>
      </c>
      <c r="B43" s="4" t="s">
        <v>9</v>
      </c>
      <c r="C43" s="4">
        <v>8.8</v>
      </c>
      <c r="D43" s="4">
        <v>250.0</v>
      </c>
      <c r="E43" s="4">
        <v>2200.0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8" t="s">
        <v>43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4" t="s">
        <v>35</v>
      </c>
      <c r="B46" s="4" t="s">
        <v>6</v>
      </c>
      <c r="C46" s="4">
        <v>19.45</v>
      </c>
      <c r="D46" s="4">
        <v>300.0</v>
      </c>
      <c r="E46" s="4">
        <v>5835.0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4" t="s">
        <v>29</v>
      </c>
      <c r="B47" s="4" t="s">
        <v>6</v>
      </c>
      <c r="C47" s="4">
        <v>5.0</v>
      </c>
      <c r="D47" s="4">
        <v>300.0</v>
      </c>
      <c r="E47" s="4">
        <v>1500.0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4" t="s">
        <v>38</v>
      </c>
      <c r="B48" s="4" t="s">
        <v>6</v>
      </c>
      <c r="C48" s="4">
        <v>5.0</v>
      </c>
      <c r="D48" s="4">
        <v>1000.0</v>
      </c>
      <c r="E48" s="4">
        <v>5000.0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4" t="s">
        <v>31</v>
      </c>
      <c r="B49" s="4" t="s">
        <v>6</v>
      </c>
      <c r="C49" s="4">
        <v>19.45</v>
      </c>
      <c r="D49" s="4">
        <v>300.0</v>
      </c>
      <c r="E49" s="4">
        <v>5835.0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4" t="s">
        <v>30</v>
      </c>
      <c r="B50" s="4" t="s">
        <v>9</v>
      </c>
      <c r="C50" s="4">
        <v>8.98</v>
      </c>
      <c r="D50" s="4">
        <v>250.0</v>
      </c>
      <c r="E50" s="4">
        <v>2245.0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4" t="s">
        <v>33</v>
      </c>
      <c r="B51" s="4" t="s">
        <v>9</v>
      </c>
      <c r="C51" s="4">
        <v>5.58</v>
      </c>
      <c r="D51" s="4">
        <v>150.0</v>
      </c>
      <c r="E51" s="4">
        <v>837.0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8" t="s">
        <v>44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4" t="s">
        <v>41</v>
      </c>
      <c r="B54" s="4" t="s">
        <v>6</v>
      </c>
      <c r="C54" s="4">
        <v>18.15</v>
      </c>
      <c r="D54" s="4">
        <v>300.0</v>
      </c>
      <c r="E54" s="4">
        <v>5500.0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4" t="s">
        <v>29</v>
      </c>
      <c r="B55" s="4" t="s">
        <v>6</v>
      </c>
      <c r="C55" s="4">
        <v>4.0</v>
      </c>
      <c r="D55" s="4">
        <v>300.0</v>
      </c>
      <c r="E55" s="4">
        <v>1200.0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4" t="s">
        <v>38</v>
      </c>
      <c r="B56" s="4" t="s">
        <v>6</v>
      </c>
      <c r="C56" s="4">
        <v>4.0</v>
      </c>
      <c r="D56" s="4">
        <v>1000.0</v>
      </c>
      <c r="E56" s="4">
        <v>4000.0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4"/>
      <c r="B57" s="4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5" t="s">
        <v>45</v>
      </c>
      <c r="B58" s="10"/>
      <c r="C58" s="10"/>
      <c r="D58" s="6"/>
      <c r="E58" s="11"/>
      <c r="F58" s="7">
        <f>SUM(E14:E56)</f>
        <v>206854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32.25" customHeight="1">
      <c r="A60" s="1" t="s">
        <v>46</v>
      </c>
      <c r="B60" s="2" t="s">
        <v>1</v>
      </c>
      <c r="C60" s="1" t="s">
        <v>47</v>
      </c>
      <c r="D60" s="2" t="s">
        <v>48</v>
      </c>
      <c r="E60" s="2" t="s">
        <v>49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4" t="s">
        <v>50</v>
      </c>
      <c r="B61" s="4" t="s">
        <v>6</v>
      </c>
      <c r="C61" s="4">
        <v>136.68</v>
      </c>
      <c r="D61" s="4" t="s">
        <v>51</v>
      </c>
      <c r="E61" s="4">
        <v>2310.0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4" t="s">
        <v>52</v>
      </c>
      <c r="B62" s="4" t="s">
        <v>6</v>
      </c>
      <c r="C62" s="4">
        <v>136.68</v>
      </c>
      <c r="D62" s="4" t="s">
        <v>53</v>
      </c>
      <c r="E62" s="4">
        <v>540.0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4" t="s">
        <v>54</v>
      </c>
      <c r="B63" s="12" t="s">
        <v>55</v>
      </c>
      <c r="C63" s="4">
        <v>11.0</v>
      </c>
      <c r="D63" s="4" t="s">
        <v>56</v>
      </c>
      <c r="E63" s="4">
        <v>4800.0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4" t="s">
        <v>57</v>
      </c>
      <c r="B64" s="12" t="s">
        <v>55</v>
      </c>
      <c r="C64" s="4">
        <v>6.0</v>
      </c>
      <c r="D64" s="4" t="s">
        <v>58</v>
      </c>
      <c r="E64" s="4">
        <v>2400.0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4" t="s">
        <v>59</v>
      </c>
      <c r="B65" s="4" t="s">
        <v>6</v>
      </c>
      <c r="C65" s="4">
        <v>75.8</v>
      </c>
      <c r="D65" s="4" t="s">
        <v>60</v>
      </c>
      <c r="E65" s="4">
        <v>16000.0</v>
      </c>
      <c r="F65" s="4" t="s">
        <v>61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4" t="s">
        <v>62</v>
      </c>
      <c r="B66" s="4" t="s">
        <v>6</v>
      </c>
      <c r="C66" s="4">
        <v>100.21</v>
      </c>
      <c r="D66" s="4" t="s">
        <v>63</v>
      </c>
      <c r="E66" s="4">
        <v>1050.0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4" t="s">
        <v>64</v>
      </c>
      <c r="B67" s="4" t="s">
        <v>9</v>
      </c>
      <c r="C67" s="4">
        <v>33.78</v>
      </c>
      <c r="D67" s="4" t="s">
        <v>65</v>
      </c>
      <c r="E67" s="4">
        <v>6375.0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4" t="s">
        <v>66</v>
      </c>
      <c r="B68" s="4" t="s">
        <v>9</v>
      </c>
      <c r="C68" s="4">
        <v>48.4</v>
      </c>
      <c r="D68" s="4" t="s">
        <v>67</v>
      </c>
      <c r="E68" s="4">
        <v>10000.0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4" t="s">
        <v>68</v>
      </c>
      <c r="B69" s="4"/>
      <c r="C69" s="3"/>
      <c r="D69" s="4" t="s">
        <v>69</v>
      </c>
      <c r="E69" s="4">
        <v>647.0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4" t="s">
        <v>70</v>
      </c>
      <c r="B70" s="4" t="s">
        <v>6</v>
      </c>
      <c r="C70" s="4">
        <v>35.0</v>
      </c>
      <c r="D70" s="4" t="s">
        <v>71</v>
      </c>
      <c r="E70" s="4">
        <v>3070.0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4" t="s">
        <v>72</v>
      </c>
      <c r="B71" s="4" t="s">
        <v>6</v>
      </c>
      <c r="C71" s="4">
        <v>31.14</v>
      </c>
      <c r="D71" s="4" t="s">
        <v>69</v>
      </c>
      <c r="E71" s="4">
        <v>1535.0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4" t="s">
        <v>73</v>
      </c>
      <c r="B72" s="4" t="s">
        <v>15</v>
      </c>
      <c r="C72" s="3"/>
      <c r="D72" s="4" t="s">
        <v>69</v>
      </c>
      <c r="E72" s="4">
        <v>700.0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4" t="s">
        <v>74</v>
      </c>
      <c r="B73" s="4" t="s">
        <v>6</v>
      </c>
      <c r="C73" s="4">
        <v>16.13</v>
      </c>
      <c r="D73" s="4" t="s">
        <v>75</v>
      </c>
      <c r="E73" s="4">
        <v>10800.0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4" t="s">
        <v>76</v>
      </c>
      <c r="B74" s="4" t="s">
        <v>6</v>
      </c>
      <c r="C74" s="4">
        <v>16.13</v>
      </c>
      <c r="D74" s="4" t="s">
        <v>77</v>
      </c>
      <c r="E74" s="4">
        <v>1200.0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4" t="s">
        <v>78</v>
      </c>
      <c r="B75" s="4" t="s">
        <v>6</v>
      </c>
      <c r="C75" s="4">
        <v>23.65</v>
      </c>
      <c r="D75" s="4" t="s">
        <v>79</v>
      </c>
      <c r="E75" s="4">
        <v>19200.0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4" t="s">
        <v>80</v>
      </c>
      <c r="B76" s="4" t="s">
        <v>6</v>
      </c>
      <c r="C76" s="4">
        <v>13.76</v>
      </c>
      <c r="D76" s="4" t="s">
        <v>81</v>
      </c>
      <c r="E76" s="4">
        <v>12600.0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4" t="s">
        <v>82</v>
      </c>
      <c r="B77" s="4" t="s">
        <v>6</v>
      </c>
      <c r="C77" s="4">
        <v>37.41</v>
      </c>
      <c r="D77" s="4" t="s">
        <v>83</v>
      </c>
      <c r="E77" s="4">
        <v>810.0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4" t="s">
        <v>84</v>
      </c>
      <c r="B78" s="4" t="s">
        <v>15</v>
      </c>
      <c r="C78" s="3"/>
      <c r="D78" s="4" t="s">
        <v>77</v>
      </c>
      <c r="E78" s="4">
        <v>640.0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4" t="s">
        <v>85</v>
      </c>
      <c r="B79" s="4" t="s">
        <v>24</v>
      </c>
      <c r="C79" s="13" t="s">
        <v>15</v>
      </c>
      <c r="D79" s="4">
        <v>3.0</v>
      </c>
      <c r="E79" s="4">
        <v>9000.0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4" t="s">
        <v>86</v>
      </c>
      <c r="B80" s="4" t="s">
        <v>24</v>
      </c>
      <c r="C80" s="13" t="s">
        <v>15</v>
      </c>
      <c r="D80" s="4">
        <v>1.0</v>
      </c>
      <c r="E80" s="4">
        <v>16000.0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4" t="s">
        <v>87</v>
      </c>
      <c r="B81" s="4" t="s">
        <v>15</v>
      </c>
      <c r="C81" s="4" t="s">
        <v>15</v>
      </c>
      <c r="D81" s="13" t="s">
        <v>15</v>
      </c>
      <c r="E81" s="4">
        <v>10000.0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4" t="s">
        <v>88</v>
      </c>
      <c r="B82" s="4" t="s">
        <v>15</v>
      </c>
      <c r="C82" s="4" t="s">
        <v>15</v>
      </c>
      <c r="D82" s="4" t="s">
        <v>15</v>
      </c>
      <c r="E82" s="4">
        <v>3000.0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4" t="s">
        <v>89</v>
      </c>
      <c r="B83" s="4" t="s">
        <v>15</v>
      </c>
      <c r="C83" s="4" t="s">
        <v>15</v>
      </c>
      <c r="D83" s="4" t="s">
        <v>15</v>
      </c>
      <c r="E83" s="4">
        <v>4500.0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4" t="s">
        <v>90</v>
      </c>
      <c r="B84" s="4" t="s">
        <v>15</v>
      </c>
      <c r="C84" s="4" t="s">
        <v>15</v>
      </c>
      <c r="D84" s="4" t="s">
        <v>15</v>
      </c>
      <c r="E84" s="4">
        <v>3500.0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4" t="s">
        <v>91</v>
      </c>
      <c r="B85" s="4" t="s">
        <v>15</v>
      </c>
      <c r="C85" s="4" t="s">
        <v>15</v>
      </c>
      <c r="D85" s="4" t="s">
        <v>15</v>
      </c>
      <c r="E85" s="4">
        <v>5000.0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4" t="s">
        <v>92</v>
      </c>
      <c r="B86" s="4" t="s">
        <v>15</v>
      </c>
      <c r="C86" s="4" t="s">
        <v>15</v>
      </c>
      <c r="D86" s="4" t="s">
        <v>15</v>
      </c>
      <c r="E86" s="4">
        <v>2000.0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4" t="s">
        <v>93</v>
      </c>
      <c r="B87" s="4" t="s">
        <v>15</v>
      </c>
      <c r="C87" s="4" t="s">
        <v>15</v>
      </c>
      <c r="D87" s="4" t="s">
        <v>15</v>
      </c>
      <c r="E87" s="4">
        <v>4000.0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5" t="s">
        <v>94</v>
      </c>
      <c r="B89" s="6"/>
      <c r="C89" s="6"/>
      <c r="D89" s="6"/>
      <c r="E89" s="6"/>
      <c r="F89" s="7">
        <f>SUM(E61:E87)</f>
        <v>151677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14" t="s">
        <v>95</v>
      </c>
      <c r="B91" s="15"/>
      <c r="C91" s="15"/>
      <c r="D91" s="15"/>
      <c r="E91" s="15"/>
      <c r="F91" s="16">
        <f>SUM(F89,F58,F11)</f>
        <v>385331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1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17" t="s">
        <v>96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4" t="s">
        <v>97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4" t="s">
        <v>98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4" t="s">
        <v>99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4" t="s">
        <v>100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4" t="s">
        <v>101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4" t="s">
        <v>102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4" t="s">
        <v>103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4" t="s">
        <v>104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4" t="s">
        <v>105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4" t="s">
        <v>106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4" t="s">
        <v>107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4" t="s">
        <v>108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4" t="s">
        <v>109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4" t="s">
        <v>110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4" t="s">
        <v>111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4" t="s">
        <v>112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4" t="s">
        <v>113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4" t="s">
        <v>114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4" t="s">
        <v>115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4" t="s">
        <v>116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4" t="s">
        <v>106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4" t="s">
        <v>117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4" t="s">
        <v>118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17" t="s">
        <v>119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4" t="s">
        <v>120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4" t="s">
        <v>121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4" t="s">
        <v>122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4" t="s">
        <v>123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5" t="s">
        <v>124</v>
      </c>
      <c r="B123" s="6"/>
      <c r="C123" s="6"/>
      <c r="D123" s="6"/>
      <c r="E123" s="6"/>
      <c r="F123" s="5">
        <v>150000.0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18" t="s">
        <v>125</v>
      </c>
      <c r="B125" s="15"/>
      <c r="C125" s="15"/>
      <c r="D125" s="15"/>
      <c r="E125" s="15"/>
      <c r="F125" s="16">
        <f>SUM(F123,F91)</f>
        <v>535331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19" t="s">
        <v>126</v>
      </c>
      <c r="B127" s="20"/>
      <c r="C127" s="20"/>
      <c r="D127" s="20"/>
      <c r="E127" s="20"/>
      <c r="F127" s="19">
        <v>80000.0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21" t="s">
        <v>127</v>
      </c>
      <c r="B129" s="22"/>
      <c r="C129" s="22"/>
      <c r="D129" s="22"/>
      <c r="E129" s="22"/>
      <c r="F129" s="22">
        <f>SUM(F125,F127)</f>
        <v>615331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drawing r:id="rId1"/>
</worksheet>
</file>